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-20" yWindow="0" windowWidth="2562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16" i="1"/>
  <c r="D17" i="1"/>
  <c r="D18" i="1"/>
  <c r="D19" i="1"/>
  <c r="D20" i="1"/>
  <c r="D21" i="1"/>
  <c r="D22" i="1"/>
  <c r="D23" i="1"/>
  <c r="D24" i="1"/>
  <c r="C24" i="1"/>
  <c r="D27" i="1"/>
  <c r="D28" i="1"/>
  <c r="D26" i="1"/>
  <c r="C5" i="1"/>
  <c r="C30" i="1"/>
  <c r="C9" i="1"/>
  <c r="C14" i="1"/>
  <c r="C32" i="1"/>
  <c r="D30" i="1"/>
  <c r="B5" i="1"/>
  <c r="D5" i="1"/>
  <c r="D7" i="1"/>
  <c r="D8" i="1"/>
  <c r="D9" i="1"/>
  <c r="D11" i="1"/>
  <c r="D12" i="1"/>
  <c r="D13" i="1"/>
  <c r="D14" i="1"/>
  <c r="D32" i="1"/>
  <c r="B9" i="1"/>
  <c r="B14" i="1"/>
  <c r="B24" i="1"/>
  <c r="B30" i="1"/>
  <c r="B32" i="1"/>
  <c r="D3" i="1"/>
  <c r="D4" i="1"/>
  <c r="D2" i="1"/>
</calcChain>
</file>

<file path=xl/sharedStrings.xml><?xml version="1.0" encoding="utf-8"?>
<sst xmlns="http://schemas.openxmlformats.org/spreadsheetml/2006/main" count="37" uniqueCount="31">
  <si>
    <t>10 Posters</t>
  </si>
  <si>
    <t xml:space="preserve"> </t>
  </si>
  <si>
    <t>Translation of materials into creole</t>
  </si>
  <si>
    <t>Medical record cards (4000)</t>
  </si>
  <si>
    <t>Education and Teaching Aids</t>
  </si>
  <si>
    <t>Staff Training</t>
  </si>
  <si>
    <t>Subtotal</t>
  </si>
  <si>
    <t>Training for placement of birth control implants</t>
  </si>
  <si>
    <t>Staffing</t>
  </si>
  <si>
    <t>Supporting midwife (part-time)</t>
  </si>
  <si>
    <t>Health educator (full-time)</t>
  </si>
  <si>
    <t>Program director/midwife (full-time)</t>
  </si>
  <si>
    <t>Medical Equipment and Supplies</t>
  </si>
  <si>
    <t>General medical equipment</t>
  </si>
  <si>
    <t>In kind donation</t>
  </si>
  <si>
    <t>Cost</t>
  </si>
  <si>
    <t>Facility use and utilities</t>
  </si>
  <si>
    <t>DFW grant</t>
  </si>
  <si>
    <t>Non-electric sterilizer</t>
  </si>
  <si>
    <t>Speculums (50)</t>
  </si>
  <si>
    <t>Cryogun</t>
  </si>
  <si>
    <t>Nitrous oxide (for cryogun)</t>
  </si>
  <si>
    <t>Lancets and syringes (5000)</t>
  </si>
  <si>
    <t>Rapid test kits for pregnancy and STIs (5000)</t>
  </si>
  <si>
    <t>Medications</t>
  </si>
  <si>
    <t>Antibioticsazithromycin, ceftriaxone, metronidazole)</t>
  </si>
  <si>
    <t>Depo-Provera contraceptive injection (4800)</t>
  </si>
  <si>
    <t>Condoms (4000)</t>
  </si>
  <si>
    <t>Contraceptive implants (Jadelle, Implanon) (300)</t>
  </si>
  <si>
    <t>VIA/Cryogun training by 2 OB/GYNs</t>
  </si>
  <si>
    <t>Project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</si>
</sst>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164" fontId="0" fillId="0" borderId="3" xfId="0" applyNumberFormat="1" applyBorder="1"/>
    <xf numFmtId="164" fontId="0" fillId="0" borderId="5" xfId="0" applyNumberFormat="1" applyBorder="1"/>
    <xf numFmtId="164" fontId="0" fillId="4" borderId="5" xfId="0" applyNumberFormat="1" applyFill="1" applyBorder="1"/>
    <xf numFmtId="164" fontId="1" fillId="0" borderId="5" xfId="0" applyNumberFormat="1" applyFont="1" applyBorder="1"/>
    <xf numFmtId="164" fontId="1" fillId="4" borderId="5" xfId="0" applyNumberFormat="1" applyFont="1" applyFill="1" applyBorder="1"/>
    <xf numFmtId="164" fontId="0" fillId="0" borderId="5" xfId="0" applyNumberFormat="1" applyFont="1" applyBorder="1"/>
    <xf numFmtId="164" fontId="0" fillId="4" borderId="5" xfId="0" applyNumberFormat="1" applyFont="1" applyFill="1" applyBorder="1"/>
    <xf numFmtId="0" fontId="0" fillId="4" borderId="5" xfId="0" applyFill="1" applyBorder="1"/>
    <xf numFmtId="164" fontId="1" fillId="0" borderId="6" xfId="0" applyNumberFormat="1" applyFont="1" applyBorder="1"/>
    <xf numFmtId="164" fontId="1" fillId="4" borderId="6" xfId="0" applyNumberFormat="1" applyFont="1" applyFill="1" applyBorder="1"/>
    <xf numFmtId="0" fontId="1" fillId="5" borderId="7" xfId="0" applyFont="1" applyFill="1" applyBorder="1"/>
    <xf numFmtId="164" fontId="1" fillId="0" borderId="1" xfId="0" applyNumberFormat="1" applyFont="1" applyBorder="1"/>
    <xf numFmtId="164" fontId="1" fillId="4" borderId="1" xfId="0" applyNumberFormat="1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1" fillId="0" borderId="7" xfId="0" applyFont="1" applyBorder="1" applyAlignment="1">
      <alignment horizontal="right" indent="1"/>
    </xf>
    <xf numFmtId="164" fontId="1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Layout" workbookViewId="0">
      <selection activeCell="I24" sqref="I24"/>
    </sheetView>
  </sheetViews>
  <sheetFormatPr baseColWidth="10" defaultRowHeight="15" x14ac:dyDescent="0"/>
  <cols>
    <col min="1" max="1" width="43.83203125" customWidth="1"/>
    <col min="2" max="2" width="10.83203125" style="4"/>
    <col min="3" max="3" width="10.83203125" style="5"/>
    <col min="4" max="4" width="13.5" style="1" customWidth="1"/>
  </cols>
  <sheetData>
    <row r="1" spans="1:4" ht="42" customHeight="1">
      <c r="A1" s="14" t="s">
        <v>4</v>
      </c>
      <c r="B1" s="22" t="s">
        <v>15</v>
      </c>
      <c r="C1" s="20" t="s">
        <v>14</v>
      </c>
      <c r="D1" s="21" t="s">
        <v>17</v>
      </c>
    </row>
    <row r="2" spans="1:4">
      <c r="A2" s="1" t="s">
        <v>0</v>
      </c>
      <c r="B2" s="5">
        <v>400</v>
      </c>
      <c r="C2" s="5">
        <v>200</v>
      </c>
      <c r="D2" s="6">
        <f>B2-C2</f>
        <v>200</v>
      </c>
    </row>
    <row r="3" spans="1:4">
      <c r="A3" s="1" t="s">
        <v>2</v>
      </c>
      <c r="B3" s="5">
        <v>300</v>
      </c>
      <c r="C3" s="5">
        <v>300</v>
      </c>
      <c r="D3" s="6">
        <f t="shared" ref="D3:D13" si="0">B3-C3</f>
        <v>0</v>
      </c>
    </row>
    <row r="4" spans="1:4">
      <c r="A4" s="1" t="s">
        <v>3</v>
      </c>
      <c r="B4" s="5">
        <v>260</v>
      </c>
      <c r="C4" s="5">
        <v>100</v>
      </c>
      <c r="D4" s="6">
        <f t="shared" si="0"/>
        <v>160</v>
      </c>
    </row>
    <row r="5" spans="1:4">
      <c r="A5" s="2" t="s">
        <v>6</v>
      </c>
      <c r="B5" s="7">
        <f>SUM(B2:B4)</f>
        <v>960</v>
      </c>
      <c r="C5" s="7">
        <f>SUM(C2:C4)</f>
        <v>600</v>
      </c>
      <c r="D5" s="8">
        <f t="shared" si="0"/>
        <v>360</v>
      </c>
    </row>
    <row r="6" spans="1:4">
      <c r="A6" s="14" t="s">
        <v>5</v>
      </c>
      <c r="B6" s="17"/>
      <c r="C6" s="17"/>
      <c r="D6" s="18" t="s">
        <v>1</v>
      </c>
    </row>
    <row r="7" spans="1:4">
      <c r="A7" s="1" t="s">
        <v>29</v>
      </c>
      <c r="B7" s="5">
        <v>5600</v>
      </c>
      <c r="C7" s="5">
        <v>0</v>
      </c>
      <c r="D7" s="6">
        <f t="shared" si="0"/>
        <v>5600</v>
      </c>
    </row>
    <row r="8" spans="1:4">
      <c r="A8" s="1" t="s">
        <v>7</v>
      </c>
      <c r="B8" s="5">
        <v>1300</v>
      </c>
      <c r="C8" s="5">
        <v>1300</v>
      </c>
      <c r="D8" s="6">
        <f t="shared" si="0"/>
        <v>0</v>
      </c>
    </row>
    <row r="9" spans="1:4">
      <c r="A9" s="2" t="s">
        <v>6</v>
      </c>
      <c r="B9" s="7">
        <f>SUM(B7:B8)</f>
        <v>6900</v>
      </c>
      <c r="C9" s="7">
        <f t="shared" ref="C9:D9" si="1">SUM(C7:C8)</f>
        <v>1300</v>
      </c>
      <c r="D9" s="8">
        <f t="shared" si="1"/>
        <v>5600</v>
      </c>
    </row>
    <row r="10" spans="1:4">
      <c r="A10" s="14" t="s">
        <v>8</v>
      </c>
      <c r="B10" s="17"/>
      <c r="C10" s="17"/>
      <c r="D10" s="18" t="s">
        <v>1</v>
      </c>
    </row>
    <row r="11" spans="1:4">
      <c r="A11" s="1" t="s">
        <v>11</v>
      </c>
      <c r="B11" s="5">
        <v>7800</v>
      </c>
      <c r="C11" s="5">
        <v>1800</v>
      </c>
      <c r="D11" s="6">
        <f t="shared" si="0"/>
        <v>6000</v>
      </c>
    </row>
    <row r="12" spans="1:4">
      <c r="A12" s="1" t="s">
        <v>9</v>
      </c>
      <c r="B12" s="5">
        <v>2160</v>
      </c>
      <c r="C12" s="5">
        <v>0</v>
      </c>
      <c r="D12" s="6">
        <f t="shared" si="0"/>
        <v>2160</v>
      </c>
    </row>
    <row r="13" spans="1:4">
      <c r="A13" s="1" t="s">
        <v>10</v>
      </c>
      <c r="B13" s="5">
        <v>2400</v>
      </c>
      <c r="C13" s="5">
        <v>0</v>
      </c>
      <c r="D13" s="6">
        <f t="shared" si="0"/>
        <v>2400</v>
      </c>
    </row>
    <row r="14" spans="1:4">
      <c r="A14" s="2" t="s">
        <v>6</v>
      </c>
      <c r="B14" s="7">
        <f>SUM(B11:B13)</f>
        <v>12360</v>
      </c>
      <c r="C14" s="7">
        <f>SUM(C11:C13)</f>
        <v>1800</v>
      </c>
      <c r="D14" s="8">
        <f>SUM(D11:D13)</f>
        <v>10560</v>
      </c>
    </row>
    <row r="15" spans="1:4">
      <c r="A15" s="14" t="s">
        <v>12</v>
      </c>
      <c r="B15" s="17"/>
      <c r="C15" s="17"/>
      <c r="D15" s="18" t="s">
        <v>1</v>
      </c>
    </row>
    <row r="16" spans="1:4">
      <c r="A16" s="1" t="s">
        <v>13</v>
      </c>
      <c r="B16" s="5">
        <v>1000</v>
      </c>
      <c r="C16" s="5">
        <v>300</v>
      </c>
      <c r="D16" s="6">
        <f>B16-C16</f>
        <v>700</v>
      </c>
    </row>
    <row r="17" spans="1:4">
      <c r="A17" s="1" t="s">
        <v>16</v>
      </c>
      <c r="B17" s="5">
        <v>6000</v>
      </c>
      <c r="C17" s="5">
        <v>6000</v>
      </c>
      <c r="D17" s="6">
        <f t="shared" ref="D17:D23" si="2">B17-C17</f>
        <v>0</v>
      </c>
    </row>
    <row r="18" spans="1:4">
      <c r="A18" s="1" t="s">
        <v>18</v>
      </c>
      <c r="B18" s="5">
        <v>550</v>
      </c>
      <c r="C18" s="5">
        <v>0</v>
      </c>
      <c r="D18" s="6">
        <f t="shared" si="2"/>
        <v>550</v>
      </c>
    </row>
    <row r="19" spans="1:4">
      <c r="A19" s="1" t="s">
        <v>19</v>
      </c>
      <c r="B19" s="5">
        <v>750</v>
      </c>
      <c r="C19" s="5">
        <v>0</v>
      </c>
      <c r="D19" s="6">
        <f t="shared" si="2"/>
        <v>750</v>
      </c>
    </row>
    <row r="20" spans="1:4">
      <c r="A20" s="1" t="s">
        <v>20</v>
      </c>
      <c r="B20" s="5">
        <v>1500</v>
      </c>
      <c r="C20" s="5">
        <v>0</v>
      </c>
      <c r="D20" s="6">
        <f t="shared" si="2"/>
        <v>1500</v>
      </c>
    </row>
    <row r="21" spans="1:4">
      <c r="A21" s="1" t="s">
        <v>21</v>
      </c>
      <c r="B21" s="5">
        <v>5530</v>
      </c>
      <c r="C21" s="5">
        <v>0</v>
      </c>
      <c r="D21" s="6">
        <f t="shared" si="2"/>
        <v>5530</v>
      </c>
    </row>
    <row r="22" spans="1:4">
      <c r="A22" s="1" t="s">
        <v>23</v>
      </c>
      <c r="B22" s="5">
        <v>4818</v>
      </c>
      <c r="C22" s="5">
        <v>0</v>
      </c>
      <c r="D22" s="6">
        <f t="shared" si="2"/>
        <v>4818</v>
      </c>
    </row>
    <row r="23" spans="1:4">
      <c r="A23" s="1" t="s">
        <v>22</v>
      </c>
      <c r="B23" s="5">
        <v>600</v>
      </c>
      <c r="C23" s="5">
        <v>0</v>
      </c>
      <c r="D23" s="6">
        <f t="shared" si="2"/>
        <v>600</v>
      </c>
    </row>
    <row r="24" spans="1:4">
      <c r="A24" s="2" t="s">
        <v>6</v>
      </c>
      <c r="B24" s="7">
        <f>SUM(B16:B23)</f>
        <v>20748</v>
      </c>
      <c r="C24" s="7">
        <f>SUM(C16:C23)</f>
        <v>6300</v>
      </c>
      <c r="D24" s="8">
        <f>SUM(D16:D23)</f>
        <v>14448</v>
      </c>
    </row>
    <row r="25" spans="1:4">
      <c r="A25" s="14" t="s">
        <v>24</v>
      </c>
      <c r="B25" s="15"/>
      <c r="C25" s="15"/>
      <c r="D25" s="16"/>
    </row>
    <row r="26" spans="1:4">
      <c r="A26" s="1" t="s">
        <v>25</v>
      </c>
      <c r="B26" s="9">
        <v>1346</v>
      </c>
      <c r="C26" s="9">
        <v>0</v>
      </c>
      <c r="D26" s="10">
        <f>B26-C26</f>
        <v>1346</v>
      </c>
    </row>
    <row r="27" spans="1:4">
      <c r="A27" s="1" t="s">
        <v>26</v>
      </c>
      <c r="B27" s="9">
        <v>6500</v>
      </c>
      <c r="C27" s="9">
        <v>0</v>
      </c>
      <c r="D27" s="10">
        <f t="shared" ref="D27:D29" si="3">B27-C27</f>
        <v>6500</v>
      </c>
    </row>
    <row r="28" spans="1:4">
      <c r="A28" s="1" t="s">
        <v>28</v>
      </c>
      <c r="B28" s="9">
        <v>5902</v>
      </c>
      <c r="C28" s="9">
        <v>0</v>
      </c>
      <c r="D28" s="10">
        <f t="shared" si="3"/>
        <v>5902</v>
      </c>
    </row>
    <row r="29" spans="1:4">
      <c r="A29" s="1" t="s">
        <v>27</v>
      </c>
      <c r="B29" s="9">
        <v>280</v>
      </c>
      <c r="C29" s="7">
        <v>0</v>
      </c>
      <c r="D29" s="10">
        <f t="shared" si="3"/>
        <v>280</v>
      </c>
    </row>
    <row r="30" spans="1:4">
      <c r="A30" s="19" t="s">
        <v>6</v>
      </c>
      <c r="B30" s="15">
        <f>SUM(B26:B29)</f>
        <v>14028</v>
      </c>
      <c r="C30" s="15">
        <f t="shared" ref="C30:D30" si="4">SUM(C26:C29)</f>
        <v>0</v>
      </c>
      <c r="D30" s="16">
        <f t="shared" si="4"/>
        <v>14028</v>
      </c>
    </row>
    <row r="31" spans="1:4" ht="9" customHeight="1">
      <c r="A31" s="1"/>
      <c r="B31" s="5"/>
      <c r="D31" s="11"/>
    </row>
    <row r="32" spans="1:4" ht="21" customHeight="1">
      <c r="A32" s="3" t="s">
        <v>30</v>
      </c>
      <c r="B32" s="12">
        <f>B5+B9+B14+B24+B30</f>
        <v>54996</v>
      </c>
      <c r="C32" s="12">
        <f>C5+C9+C14+C24+C30</f>
        <v>10000</v>
      </c>
      <c r="D32" s="13">
        <f>D5+D9+D14+D24+D30</f>
        <v>44996</v>
      </c>
    </row>
  </sheetData>
  <phoneticPr fontId="4" type="noConversion"/>
  <pageMargins left="0.75" right="0.75" top="1.18" bottom="1" header="0.5" footer="0.5"/>
  <pageSetup orientation="portrait" horizontalDpi="4294967292" verticalDpi="4294967292"/>
  <headerFooter>
    <oddHeader>&amp;C&amp;"Calibri,Regular"&amp;K000000_x000D_Well Women of Northern Haiti Project Budget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Baumgartner</dc:creator>
  <cp:lastModifiedBy>Janine Baumgartner</cp:lastModifiedBy>
  <cp:lastPrinted>2015-01-18T01:40:59Z</cp:lastPrinted>
  <dcterms:created xsi:type="dcterms:W3CDTF">2015-01-17T21:59:32Z</dcterms:created>
  <dcterms:modified xsi:type="dcterms:W3CDTF">2015-01-18T01:45:40Z</dcterms:modified>
</cp:coreProperties>
</file>